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емерово\На сайт\"/>
    </mc:Choice>
  </mc:AlternateContent>
  <bookViews>
    <workbookView xWindow="0" yWindow="0" windowWidth="21600" windowHeight="9030"/>
  </bookViews>
  <sheets>
    <sheet name="Напольные видеостойки" sheetId="1" r:id="rId1"/>
  </sheets>
  <definedNames>
    <definedName name="_xlnm._FilterDatabase" localSheetId="0" hidden="1">'Напольные видеостойки'!$A$1:$Q$1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P3" i="1"/>
  <c r="P4" i="1"/>
  <c r="P5" i="1"/>
  <c r="P6" i="1"/>
  <c r="P7" i="1"/>
  <c r="P8" i="1"/>
  <c r="P9" i="1"/>
  <c r="P11" i="1"/>
  <c r="P12" i="1"/>
  <c r="P2" i="1"/>
  <c r="M7" i="1" l="1"/>
  <c r="O7" i="1" s="1"/>
  <c r="M4" i="1"/>
  <c r="O4" i="1" s="1"/>
  <c r="M3" i="1"/>
  <c r="O3" i="1" s="1"/>
  <c r="M2" i="1"/>
  <c r="O2" i="1" s="1"/>
  <c r="M12" i="1"/>
  <c r="O12" i="1" s="1"/>
  <c r="M9" i="1"/>
  <c r="O9" i="1" s="1"/>
  <c r="M8" i="1"/>
  <c r="O8" i="1" s="1"/>
  <c r="M6" i="1"/>
  <c r="O6" i="1" s="1"/>
  <c r="M5" i="1"/>
  <c r="O5" i="1" s="1"/>
  <c r="M11" i="1"/>
  <c r="O11" i="1" s="1"/>
  <c r="O10" i="1"/>
  <c r="P10" i="1" s="1"/>
</calcChain>
</file>

<file path=xl/sharedStrings.xml><?xml version="1.0" encoding="utf-8"?>
<sst xmlns="http://schemas.openxmlformats.org/spreadsheetml/2006/main" count="127" uniqueCount="58">
  <si>
    <t>Регион</t>
  </si>
  <si>
    <t>Локация</t>
  </si>
  <si>
    <t>Адрес</t>
  </si>
  <si>
    <t>Карта</t>
  </si>
  <si>
    <t>Вид конструкции</t>
  </si>
  <si>
    <t>Место установки монитора</t>
  </si>
  <si>
    <t>Фото</t>
  </si>
  <si>
    <t>Количество мониторов</t>
  </si>
  <si>
    <t>Код</t>
  </si>
  <si>
    <t>Способ показа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</si>
  <si>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</si>
  <si>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</si>
  <si>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</si>
  <si>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</si>
  <si>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</si>
  <si>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</t>
  </si>
  <si>
    <t>Координаты</t>
  </si>
  <si>
    <t>Ссылка</t>
  </si>
  <si>
    <t>Видео</t>
  </si>
  <si>
    <t>Напольная видеостойка</t>
  </si>
  <si>
    <t>ТЦ Гринвич</t>
  </si>
  <si>
    <t>ТЦ Радуга</t>
  </si>
  <si>
    <t xml:space="preserve">ТЦ Радуга </t>
  </si>
  <si>
    <t>ТЦ Ситипарк</t>
  </si>
  <si>
    <t>ТЦ Я</t>
  </si>
  <si>
    <t>ТЦ Семерка</t>
  </si>
  <si>
    <t>ТЦ ЦУМ</t>
  </si>
  <si>
    <t xml:space="preserve">ТДЦ Мир </t>
  </si>
  <si>
    <t>Кемерово</t>
  </si>
  <si>
    <t>КНВС-1</t>
  </si>
  <si>
    <t>КНВС-4</t>
  </si>
  <si>
    <t>КНВС-5</t>
  </si>
  <si>
    <t>КНВС-6</t>
  </si>
  <si>
    <t>КНВС-7</t>
  </si>
  <si>
    <t>КНВС-8</t>
  </si>
  <si>
    <t>КНВС-9</t>
  </si>
  <si>
    <t>КНВС-10</t>
  </si>
  <si>
    <t>ТРК Лапландия</t>
  </si>
  <si>
    <t xml:space="preserve">1 этаж </t>
  </si>
  <si>
    <t>КНВС-11</t>
  </si>
  <si>
    <t>Октябрьский просп., 34</t>
  </si>
  <si>
    <t>55.349973, 86.133442</t>
  </si>
  <si>
    <t>55.328800, 86.124793</t>
  </si>
  <si>
    <t>55.399837, 86.118113</t>
  </si>
  <si>
    <t>просп. Шахтёров, 54</t>
  </si>
  <si>
    <t>55.357751, 86.066334</t>
  </si>
  <si>
    <t>Кузнецкий просп., 33А</t>
  </si>
  <si>
    <t>55.358805, 86.067342</t>
  </si>
  <si>
    <t>55.343956, 86.065014</t>
  </si>
  <si>
    <t>55.356517, 86.074752</t>
  </si>
  <si>
    <t>ул. Кирова, 37</t>
  </si>
  <si>
    <t>55.344237, 86.099632</t>
  </si>
  <si>
    <t xml:space="preserve">Минус 1 этаж </t>
  </si>
  <si>
    <t>2 этаж фудкорт</t>
  </si>
  <si>
    <t>Молодёжный просп., 2</t>
  </si>
  <si>
    <t>просп. Ленина, 7</t>
  </si>
  <si>
    <t>Кузнецкий просп., 33Б</t>
  </si>
  <si>
    <t>просп. Ленина,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</si>
</sst>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F61B0B9B-D467-064D-6A3A-832A828DBF3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F61B0B9B-D467-064D-6A3A-832A828DBF3D}" id="{007300D5-0008-4B90-AC4F-004E00F50040}" done="0">
    <text xml:space="preserve">Укажите ролик нужной длины, и стоимость пересчитается. Допустимые значения: 
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evMS-n" TargetMode="External"/><Relationship Id="rId13" Type="http://schemas.openxmlformats.org/officeDocument/2006/relationships/hyperlink" Target="https://disk.yandex.com.am/i/w0s5m6ey2P26Fg" TargetMode="External"/><Relationship Id="rId18" Type="http://schemas.openxmlformats.org/officeDocument/2006/relationships/hyperlink" Target="https://disk.yandex.com.am/i/zbIh3rQKVj7SnQ" TargetMode="External"/><Relationship Id="rId26" Type="http://schemas.microsoft.com/office/2017/10/relationships/threadedComment" Target="../threadedComments/threadedComment1.xml"/><Relationship Id="rId3" Type="http://schemas.openxmlformats.org/officeDocument/2006/relationships/hyperlink" Target="https://yandex.ru/maps/-/CLevES7I" TargetMode="External"/><Relationship Id="rId21" Type="http://schemas.openxmlformats.org/officeDocument/2006/relationships/hyperlink" Target="https://disk.yandex.com.am/i/TX91gu2duQjJHg" TargetMode="External"/><Relationship Id="rId7" Type="http://schemas.openxmlformats.org/officeDocument/2006/relationships/hyperlink" Target="https://yandex.ru/maps/-/CLevMN4z" TargetMode="External"/><Relationship Id="rId12" Type="http://schemas.openxmlformats.org/officeDocument/2006/relationships/hyperlink" Target="https://disk.yandex.com.am/i/8MufdRVpDFxrkw" TargetMode="External"/><Relationship Id="rId17" Type="http://schemas.openxmlformats.org/officeDocument/2006/relationships/hyperlink" Target="https://disk.yandex.com.am/i/UqCsKdBqLFa1WA" TargetMode="External"/><Relationship Id="rId2" Type="http://schemas.openxmlformats.org/officeDocument/2006/relationships/hyperlink" Target="https://yandex.ru/maps/-/CLevES7I" TargetMode="External"/><Relationship Id="rId16" Type="http://schemas.openxmlformats.org/officeDocument/2006/relationships/hyperlink" Target="https://disk.yandex.com.am/i/jWPPQaOsi-F9uA" TargetMode="External"/><Relationship Id="rId20" Type="http://schemas.openxmlformats.org/officeDocument/2006/relationships/hyperlink" Target="https://disk.yandex.com.am/i/C1Szs_wioiiyMw" TargetMode="External"/><Relationship Id="rId1" Type="http://schemas.openxmlformats.org/officeDocument/2006/relationships/hyperlink" Target="https://yandex.ru/maps/-/CLevES7I" TargetMode="External"/><Relationship Id="rId6" Type="http://schemas.openxmlformats.org/officeDocument/2006/relationships/hyperlink" Target="https://yandex.ru/maps/-/CLevISjE" TargetMode="External"/><Relationship Id="rId11" Type="http://schemas.openxmlformats.org/officeDocument/2006/relationships/hyperlink" Target="https://yandex.ru/maps/-/CLevQW93" TargetMode="External"/><Relationship Id="rId5" Type="http://schemas.openxmlformats.org/officeDocument/2006/relationships/hyperlink" Target="https://yandex.ru/maps/-/CLevISjE" TargetMode="External"/><Relationship Id="rId15" Type="http://schemas.openxmlformats.org/officeDocument/2006/relationships/hyperlink" Target="https://disk.yandex.com.am/i/WXTz7AJOTvp3LA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LevQ4ig" TargetMode="External"/><Relationship Id="rId19" Type="http://schemas.openxmlformats.org/officeDocument/2006/relationships/hyperlink" Target="https://disk.yandex.com.am/i/7fHwp1tfYldTSg" TargetMode="External"/><Relationship Id="rId4" Type="http://schemas.openxmlformats.org/officeDocument/2006/relationships/hyperlink" Target="https://yandex.ru/maps/-/CLevIM0k" TargetMode="External"/><Relationship Id="rId9" Type="http://schemas.openxmlformats.org/officeDocument/2006/relationships/hyperlink" Target="https://yandex.ru/maps/-/CLevM2oL" TargetMode="External"/><Relationship Id="rId14" Type="http://schemas.openxmlformats.org/officeDocument/2006/relationships/hyperlink" Target="https://disk.yandex.com.am/i/sfI7D1104cwBNA" TargetMode="External"/><Relationship Id="rId22" Type="http://schemas.openxmlformats.org/officeDocument/2006/relationships/hyperlink" Target="https://disk.yandex.com.am/i/kyUzs0Zwl8BT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C7" sqref="C7"/>
    </sheetView>
  </sheetViews>
  <sheetFormatPr defaultRowHeight="12.75" x14ac:dyDescent="0.2"/>
  <cols>
    <col min="1" max="1" width="11.28515625" style="1" customWidth="1"/>
    <col min="2" max="2" width="13.42578125" style="1" customWidth="1"/>
    <col min="3" max="3" width="20.140625" style="1" customWidth="1"/>
    <col min="4" max="4" width="10" style="1" customWidth="1"/>
    <col min="5" max="5" width="20.7109375" style="2" customWidth="1"/>
    <col min="6" max="6" width="19" style="2" customWidth="1"/>
    <col min="7" max="7" width="9.5703125" style="3" customWidth="1"/>
    <col min="8" max="8" width="14.7109375" style="3" customWidth="1"/>
    <col min="9" max="9" width="8.7109375" style="3" customWidth="1"/>
    <col min="10" max="10" width="17.140625" style="3" customWidth="1"/>
    <col min="11" max="11" width="14.28515625" style="1" customWidth="1"/>
    <col min="12" max="12" width="20.7109375" style="1" customWidth="1"/>
    <col min="13" max="13" width="22.5703125" style="1" customWidth="1"/>
    <col min="14" max="14" width="16.85546875" style="1" customWidth="1"/>
    <col min="15" max="15" width="25.42578125" style="1" customWidth="1"/>
    <col min="16" max="16" width="13.85546875" style="1" customWidth="1"/>
    <col min="17" max="17" width="19" style="1" customWidth="1"/>
    <col min="18" max="16384" width="9.140625" style="1"/>
  </cols>
  <sheetData>
    <row r="1" spans="1:18" s="2" customFormat="1" ht="25.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8" s="2" customFormat="1" x14ac:dyDescent="0.2">
      <c r="A2" s="7" t="s">
        <v>28</v>
      </c>
      <c r="B2" s="7" t="s">
        <v>37</v>
      </c>
      <c r="C2" s="7" t="s">
        <v>40</v>
      </c>
      <c r="D2" s="8" t="s">
        <v>17</v>
      </c>
      <c r="E2" s="9" t="s">
        <v>19</v>
      </c>
      <c r="F2" s="7" t="s">
        <v>38</v>
      </c>
      <c r="G2" s="8" t="s">
        <v>17</v>
      </c>
      <c r="H2" s="10">
        <v>1</v>
      </c>
      <c r="I2" s="7" t="s">
        <v>29</v>
      </c>
      <c r="J2" s="7" t="s">
        <v>18</v>
      </c>
      <c r="K2" s="7">
        <v>10</v>
      </c>
      <c r="L2" s="7">
        <v>6</v>
      </c>
      <c r="M2" s="7">
        <f t="shared" ref="M2:M4" si="0">11*L2</f>
        <v>66</v>
      </c>
      <c r="N2" s="7">
        <v>30</v>
      </c>
      <c r="O2" s="7">
        <f t="shared" ref="O2" si="1">N2*M2</f>
        <v>1980</v>
      </c>
      <c r="P2" s="5">
        <f>(0.5*O2)*K2</f>
        <v>9900</v>
      </c>
      <c r="Q2" s="7" t="s">
        <v>41</v>
      </c>
    </row>
    <row r="3" spans="1:18" s="2" customFormat="1" x14ac:dyDescent="0.2">
      <c r="A3" s="7" t="s">
        <v>28</v>
      </c>
      <c r="B3" s="7" t="s">
        <v>37</v>
      </c>
      <c r="C3" s="7" t="s">
        <v>40</v>
      </c>
      <c r="D3" s="8" t="s">
        <v>17</v>
      </c>
      <c r="E3" s="9" t="s">
        <v>19</v>
      </c>
      <c r="F3" s="7" t="s">
        <v>38</v>
      </c>
      <c r="G3" s="8" t="s">
        <v>17</v>
      </c>
      <c r="H3" s="10">
        <v>1</v>
      </c>
      <c r="I3" s="7" t="s">
        <v>29</v>
      </c>
      <c r="J3" s="7" t="s">
        <v>18</v>
      </c>
      <c r="K3" s="7">
        <v>10</v>
      </c>
      <c r="L3" s="7">
        <v>6</v>
      </c>
      <c r="M3" s="7">
        <f t="shared" si="0"/>
        <v>66</v>
      </c>
      <c r="N3" s="7">
        <v>30</v>
      </c>
      <c r="O3" s="7">
        <f t="shared" ref="O3:O4" si="2">N3*M3</f>
        <v>1980</v>
      </c>
      <c r="P3" s="5">
        <f t="shared" ref="P3:P12" si="3">(0.5*O3)*K3</f>
        <v>9900</v>
      </c>
      <c r="Q3" s="7" t="s">
        <v>41</v>
      </c>
    </row>
    <row r="4" spans="1:18" s="2" customFormat="1" x14ac:dyDescent="0.2">
      <c r="A4" s="7" t="s">
        <v>28</v>
      </c>
      <c r="B4" s="7" t="s">
        <v>37</v>
      </c>
      <c r="C4" s="7" t="s">
        <v>40</v>
      </c>
      <c r="D4" s="8" t="s">
        <v>17</v>
      </c>
      <c r="E4" s="9" t="s">
        <v>19</v>
      </c>
      <c r="F4" s="7" t="s">
        <v>52</v>
      </c>
      <c r="G4" s="8" t="s">
        <v>17</v>
      </c>
      <c r="H4" s="10">
        <v>1</v>
      </c>
      <c r="I4" s="7" t="s">
        <v>29</v>
      </c>
      <c r="J4" s="7" t="s">
        <v>18</v>
      </c>
      <c r="K4" s="7">
        <v>10</v>
      </c>
      <c r="L4" s="7">
        <v>6</v>
      </c>
      <c r="M4" s="7">
        <f t="shared" si="0"/>
        <v>66</v>
      </c>
      <c r="N4" s="7">
        <v>30</v>
      </c>
      <c r="O4" s="7">
        <f t="shared" si="2"/>
        <v>1980</v>
      </c>
      <c r="P4" s="5">
        <f t="shared" si="3"/>
        <v>9900</v>
      </c>
      <c r="Q4" s="7" t="s">
        <v>41</v>
      </c>
    </row>
    <row r="5" spans="1:18" s="2" customFormat="1" x14ac:dyDescent="0.2">
      <c r="A5" s="7" t="s">
        <v>28</v>
      </c>
      <c r="B5" s="7" t="s">
        <v>20</v>
      </c>
      <c r="C5" s="7" t="s">
        <v>54</v>
      </c>
      <c r="D5" s="8" t="s">
        <v>17</v>
      </c>
      <c r="E5" s="9" t="s">
        <v>19</v>
      </c>
      <c r="F5" s="7" t="s">
        <v>38</v>
      </c>
      <c r="G5" s="8" t="s">
        <v>17</v>
      </c>
      <c r="H5" s="10">
        <v>1</v>
      </c>
      <c r="I5" s="7" t="s">
        <v>30</v>
      </c>
      <c r="J5" s="7" t="s">
        <v>18</v>
      </c>
      <c r="K5" s="7">
        <v>10</v>
      </c>
      <c r="L5" s="7">
        <v>6</v>
      </c>
      <c r="M5" s="7">
        <f t="shared" ref="M5:M10" si="4">11*L5</f>
        <v>66</v>
      </c>
      <c r="N5" s="7">
        <v>30</v>
      </c>
      <c r="O5" s="7">
        <f>N5*M5</f>
        <v>1980</v>
      </c>
      <c r="P5" s="5">
        <f t="shared" si="3"/>
        <v>9900</v>
      </c>
      <c r="Q5" s="7" t="s">
        <v>42</v>
      </c>
    </row>
    <row r="6" spans="1:18" s="2" customFormat="1" x14ac:dyDescent="0.2">
      <c r="A6" s="7" t="s">
        <v>28</v>
      </c>
      <c r="B6" s="7" t="s">
        <v>21</v>
      </c>
      <c r="C6" s="7" t="s">
        <v>44</v>
      </c>
      <c r="D6" s="8" t="s">
        <v>17</v>
      </c>
      <c r="E6" s="9" t="s">
        <v>19</v>
      </c>
      <c r="F6" s="7" t="s">
        <v>38</v>
      </c>
      <c r="G6" s="8" t="s">
        <v>17</v>
      </c>
      <c r="H6" s="10">
        <v>1</v>
      </c>
      <c r="I6" s="7" t="s">
        <v>31</v>
      </c>
      <c r="J6" s="7" t="s">
        <v>18</v>
      </c>
      <c r="K6" s="7">
        <v>10</v>
      </c>
      <c r="L6" s="7">
        <v>6</v>
      </c>
      <c r="M6" s="7">
        <f t="shared" si="4"/>
        <v>66</v>
      </c>
      <c r="N6" s="7">
        <v>30</v>
      </c>
      <c r="O6" s="7">
        <f t="shared" ref="O6:O9" si="5">N6*M6</f>
        <v>1980</v>
      </c>
      <c r="P6" s="5">
        <f t="shared" si="3"/>
        <v>9900</v>
      </c>
      <c r="Q6" s="7" t="s">
        <v>43</v>
      </c>
    </row>
    <row r="7" spans="1:18" s="2" customFormat="1" x14ac:dyDescent="0.2">
      <c r="A7" s="7" t="s">
        <v>28</v>
      </c>
      <c r="B7" s="7" t="s">
        <v>22</v>
      </c>
      <c r="C7" s="7" t="s">
        <v>44</v>
      </c>
      <c r="D7" s="8" t="s">
        <v>17</v>
      </c>
      <c r="E7" s="9" t="s">
        <v>19</v>
      </c>
      <c r="F7" s="7" t="s">
        <v>53</v>
      </c>
      <c r="G7" s="8" t="s">
        <v>17</v>
      </c>
      <c r="H7" s="10">
        <v>1</v>
      </c>
      <c r="I7" s="7" t="s">
        <v>32</v>
      </c>
      <c r="J7" s="7" t="s">
        <v>18</v>
      </c>
      <c r="K7" s="7">
        <v>10</v>
      </c>
      <c r="L7" s="7">
        <v>6</v>
      </c>
      <c r="M7" s="7">
        <f t="shared" si="4"/>
        <v>66</v>
      </c>
      <c r="N7" s="7">
        <v>30</v>
      </c>
      <c r="O7" s="7">
        <f t="shared" ref="O7" si="6">N7*M7</f>
        <v>1980</v>
      </c>
      <c r="P7" s="5">
        <f t="shared" si="3"/>
        <v>9900</v>
      </c>
      <c r="Q7" s="7" t="s">
        <v>43</v>
      </c>
    </row>
    <row r="8" spans="1:18" s="2" customFormat="1" x14ac:dyDescent="0.2">
      <c r="A8" s="7" t="s">
        <v>28</v>
      </c>
      <c r="B8" s="7" t="s">
        <v>23</v>
      </c>
      <c r="C8" s="7" t="s">
        <v>46</v>
      </c>
      <c r="D8" s="8" t="s">
        <v>17</v>
      </c>
      <c r="E8" s="9" t="s">
        <v>19</v>
      </c>
      <c r="F8" s="7" t="s">
        <v>38</v>
      </c>
      <c r="G8" s="8" t="s">
        <v>17</v>
      </c>
      <c r="H8" s="10">
        <v>1</v>
      </c>
      <c r="I8" s="7" t="s">
        <v>33</v>
      </c>
      <c r="J8" s="7" t="s">
        <v>18</v>
      </c>
      <c r="K8" s="7">
        <v>10</v>
      </c>
      <c r="L8" s="7">
        <v>6</v>
      </c>
      <c r="M8" s="7">
        <f t="shared" si="4"/>
        <v>66</v>
      </c>
      <c r="N8" s="7">
        <v>30</v>
      </c>
      <c r="O8" s="7">
        <f t="shared" si="5"/>
        <v>1980</v>
      </c>
      <c r="P8" s="5">
        <f t="shared" si="3"/>
        <v>9900</v>
      </c>
      <c r="Q8" s="7" t="s">
        <v>45</v>
      </c>
    </row>
    <row r="9" spans="1:18" s="2" customFormat="1" x14ac:dyDescent="0.2">
      <c r="A9" s="7" t="s">
        <v>28</v>
      </c>
      <c r="B9" s="7" t="s">
        <v>24</v>
      </c>
      <c r="C9" s="7" t="s">
        <v>56</v>
      </c>
      <c r="D9" s="8" t="s">
        <v>17</v>
      </c>
      <c r="E9" s="9" t="s">
        <v>19</v>
      </c>
      <c r="F9" s="7" t="s">
        <v>38</v>
      </c>
      <c r="G9" s="8" t="s">
        <v>17</v>
      </c>
      <c r="H9" s="10">
        <v>1</v>
      </c>
      <c r="I9" s="7" t="s">
        <v>34</v>
      </c>
      <c r="J9" s="7" t="s">
        <v>18</v>
      </c>
      <c r="K9" s="7">
        <v>10</v>
      </c>
      <c r="L9" s="7">
        <v>6</v>
      </c>
      <c r="M9" s="7">
        <f t="shared" si="4"/>
        <v>66</v>
      </c>
      <c r="N9" s="7">
        <v>30</v>
      </c>
      <c r="O9" s="7">
        <f t="shared" si="5"/>
        <v>1980</v>
      </c>
      <c r="P9" s="5">
        <f t="shared" si="3"/>
        <v>9900</v>
      </c>
      <c r="Q9" s="7" t="s">
        <v>47</v>
      </c>
    </row>
    <row r="10" spans="1:18" s="2" customFormat="1" x14ac:dyDescent="0.2">
      <c r="A10" s="7" t="s">
        <v>28</v>
      </c>
      <c r="B10" s="7" t="s">
        <v>25</v>
      </c>
      <c r="C10" s="11" t="s">
        <v>55</v>
      </c>
      <c r="D10" s="8" t="s">
        <v>17</v>
      </c>
      <c r="E10" s="9" t="s">
        <v>19</v>
      </c>
      <c r="F10" s="7" t="s">
        <v>38</v>
      </c>
      <c r="G10" s="8" t="s">
        <v>17</v>
      </c>
      <c r="H10" s="10">
        <v>1</v>
      </c>
      <c r="I10" s="7" t="s">
        <v>35</v>
      </c>
      <c r="J10" s="7" t="s">
        <v>18</v>
      </c>
      <c r="K10" s="7">
        <v>10</v>
      </c>
      <c r="L10" s="7">
        <v>6</v>
      </c>
      <c r="M10" s="7">
        <f t="shared" si="4"/>
        <v>66</v>
      </c>
      <c r="N10" s="7">
        <v>30</v>
      </c>
      <c r="O10" s="7">
        <f>N10*M10</f>
        <v>1980</v>
      </c>
      <c r="P10" s="5">
        <f t="shared" si="3"/>
        <v>9900</v>
      </c>
      <c r="Q10" s="7" t="s">
        <v>48</v>
      </c>
      <c r="R10" s="4"/>
    </row>
    <row r="11" spans="1:18" s="2" customFormat="1" x14ac:dyDescent="0.2">
      <c r="A11" s="7" t="s">
        <v>28</v>
      </c>
      <c r="B11" s="7" t="s">
        <v>26</v>
      </c>
      <c r="C11" s="11" t="s">
        <v>50</v>
      </c>
      <c r="D11" s="8" t="s">
        <v>17</v>
      </c>
      <c r="E11" s="9" t="s">
        <v>19</v>
      </c>
      <c r="F11" s="7" t="s">
        <v>38</v>
      </c>
      <c r="G11" s="8" t="s">
        <v>17</v>
      </c>
      <c r="H11" s="10">
        <v>1</v>
      </c>
      <c r="I11" s="7" t="s">
        <v>36</v>
      </c>
      <c r="J11" s="7" t="s">
        <v>18</v>
      </c>
      <c r="K11" s="7">
        <v>10</v>
      </c>
      <c r="L11" s="7">
        <v>6</v>
      </c>
      <c r="M11" s="7">
        <f>11*L11</f>
        <v>66</v>
      </c>
      <c r="N11" s="7">
        <v>30</v>
      </c>
      <c r="O11" s="7">
        <f t="shared" ref="O11" si="7">N11*M11</f>
        <v>1980</v>
      </c>
      <c r="P11" s="5">
        <f t="shared" si="3"/>
        <v>9900</v>
      </c>
      <c r="Q11" s="7" t="s">
        <v>49</v>
      </c>
      <c r="R11" s="4"/>
    </row>
    <row r="12" spans="1:18" x14ac:dyDescent="0.2">
      <c r="A12" s="7" t="s">
        <v>28</v>
      </c>
      <c r="B12" s="9" t="s">
        <v>27</v>
      </c>
      <c r="C12" s="11" t="s">
        <v>57</v>
      </c>
      <c r="D12" s="8" t="s">
        <v>17</v>
      </c>
      <c r="E12" s="9" t="s">
        <v>19</v>
      </c>
      <c r="F12" s="7" t="s">
        <v>38</v>
      </c>
      <c r="G12" s="8" t="s">
        <v>17</v>
      </c>
      <c r="H12" s="10">
        <v>1</v>
      </c>
      <c r="I12" s="7" t="s">
        <v>39</v>
      </c>
      <c r="J12" s="7" t="s">
        <v>18</v>
      </c>
      <c r="K12" s="7">
        <v>10</v>
      </c>
      <c r="L12" s="7">
        <v>6</v>
      </c>
      <c r="M12" s="7">
        <f>11*L12</f>
        <v>66</v>
      </c>
      <c r="N12" s="7">
        <v>30</v>
      </c>
      <c r="O12" s="7">
        <f t="shared" ref="O12" si="8">N12*M12</f>
        <v>1980</v>
      </c>
      <c r="P12" s="5">
        <f t="shared" si="3"/>
        <v>9900</v>
      </c>
      <c r="Q12" s="9" t="s">
        <v>51</v>
      </c>
    </row>
    <row r="13" spans="1:18" ht="15" x14ac:dyDescent="0.25">
      <c r="Q13"/>
    </row>
    <row r="14" spans="1:18" ht="15" x14ac:dyDescent="0.25">
      <c r="N14"/>
      <c r="O14"/>
      <c r="P14"/>
      <c r="Q14"/>
    </row>
    <row r="15" spans="1:18" ht="15" x14ac:dyDescent="0.25">
      <c r="N15"/>
      <c r="O15"/>
      <c r="P15"/>
      <c r="Q15"/>
    </row>
    <row r="16" spans="1:18" ht="15" x14ac:dyDescent="0.25">
      <c r="N16"/>
      <c r="O16"/>
      <c r="P16"/>
      <c r="Q16"/>
    </row>
    <row r="17" spans="14:17" ht="15" x14ac:dyDescent="0.25">
      <c r="N17"/>
      <c r="O17"/>
      <c r="P17"/>
      <c r="Q17"/>
    </row>
    <row r="18" spans="14:17" ht="15" x14ac:dyDescent="0.25">
      <c r="N18"/>
      <c r="O18"/>
      <c r="P18"/>
      <c r="Q18"/>
    </row>
    <row r="19" spans="14:17" ht="15" x14ac:dyDescent="0.25">
      <c r="N19"/>
      <c r="O19"/>
      <c r="P19"/>
      <c r="Q19"/>
    </row>
  </sheetData>
  <autoFilter ref="A1:Q1"/>
  <phoneticPr fontId="4" type="noConversion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G2" r:id="rId12"/>
    <hyperlink ref="G11" r:id="rId13"/>
    <hyperlink ref="G12" r:id="rId14"/>
    <hyperlink ref="G3" r:id="rId15"/>
    <hyperlink ref="G4" r:id="rId16"/>
    <hyperlink ref="G5" r:id="rId17"/>
    <hyperlink ref="G6" r:id="rId18"/>
    <hyperlink ref="G7" r:id="rId19"/>
    <hyperlink ref="G8" r:id="rId20"/>
    <hyperlink ref="G9" r:id="rId21"/>
    <hyperlink ref="G10" r:id="rId22"/>
  </hyperlinks>
  <pageMargins left="0.7" right="0.7" top="0.75" bottom="0.75" header="0.3" footer="0.3"/>
  <pageSetup paperSize="9" orientation="portrait" r:id="rId23"/>
  <ignoredErrors>
    <ignoredError sqref="M11:N11 N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Напольные 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2006-09-16T00:00:00Z</dcterms:created>
  <dcterms:modified xsi:type="dcterms:W3CDTF">2026-02-19T20:44:37Z</dcterms:modified>
</cp:coreProperties>
</file>