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Мониторы!$A$1:$O$2</definedName>
  </definedNames>
  <calcPr calcId="162913"/>
</workbook>
</file>

<file path=xl/calcChain.xml><?xml version="1.0" encoding="utf-8"?>
<calcChain xmlns="http://schemas.openxmlformats.org/spreadsheetml/2006/main">
  <c r="L15" i="7" l="1"/>
  <c r="N15" i="7" s="1"/>
  <c r="O15" i="7" s="1"/>
  <c r="L14" i="7"/>
  <c r="N14" i="7" s="1"/>
  <c r="O14" i="7" s="1"/>
  <c r="L13" i="7"/>
  <c r="N13" i="7" s="1"/>
  <c r="O13" i="7" s="1"/>
  <c r="L12" i="7"/>
  <c r="N12" i="7" s="1"/>
  <c r="O12" i="7" s="1"/>
  <c r="L11" i="7"/>
  <c r="N11" i="7" s="1"/>
  <c r="O11" i="7" s="1"/>
  <c r="L10" i="7"/>
  <c r="N10" i="7" s="1"/>
  <c r="O10" i="7" s="1"/>
  <c r="L9" i="7"/>
  <c r="N9" i="7" s="1"/>
  <c r="O9" i="7" s="1"/>
  <c r="L8" i="7"/>
  <c r="N8" i="7" s="1"/>
  <c r="O8" i="7" s="1"/>
  <c r="L7" i="7"/>
  <c r="N7" i="7" s="1"/>
  <c r="O7" i="7" s="1"/>
  <c r="L6" i="7"/>
  <c r="N6" i="7" s="1"/>
  <c r="O6" i="7" s="1"/>
  <c r="L5" i="7"/>
  <c r="N5" i="7" s="1"/>
  <c r="O5" i="7" s="1"/>
  <c r="L4" i="7"/>
  <c r="N4" i="7" s="1"/>
  <c r="O4" i="7" s="1"/>
  <c r="L3" i="7"/>
  <c r="N3" i="7" s="1"/>
  <c r="O3" i="7" s="1"/>
  <c r="L2" i="7"/>
  <c r="N2" i="7" s="1"/>
  <c r="O2" i="7" s="1"/>
</calcChain>
</file>

<file path=xl/sharedStrings.xml><?xml version="1.0" encoding="utf-8"?>
<sst xmlns="http://schemas.openxmlformats.org/spreadsheetml/2006/main" count="128" uniqueCount="49">
  <si>
    <t>Город</t>
  </si>
  <si>
    <t>Адрес</t>
  </si>
  <si>
    <t>Выходов за период</t>
  </si>
  <si>
    <t>Выходов в сутки</t>
  </si>
  <si>
    <t>Сеть</t>
  </si>
  <si>
    <t>Кол-во экранов</t>
  </si>
  <si>
    <t xml:space="preserve">Период, дней </t>
  </si>
  <si>
    <t>Номер АЗС</t>
  </si>
  <si>
    <t>Газпромнефть</t>
  </si>
  <si>
    <t>Кемерово</t>
  </si>
  <si>
    <t>г. Кемерово, пр. Кузнецкий,254(мясокомбинат)</t>
  </si>
  <si>
    <t>г. Кемерово, ул. Нахимова, (пост ГАИ на выезде в направлении гг. А-Судженск, Мариинск) (улица Нахимова, 250к2)</t>
  </si>
  <si>
    <t>г. Кемерово, ул. Нахимова 210(Сельская больница,школа46) (улица Нахимова, 210)</t>
  </si>
  <si>
    <t>г. Кемерово, ул. Тухачевского (Губернская) за поворотом на п. Южный в направлении аэропорта (улица Тухачевского, 42к1)</t>
  </si>
  <si>
    <t>г. Кемерово,Кировский р-н, 3-й Особый,выезд на Яшкино, ш. Егорова</t>
  </si>
  <si>
    <t>г. Кемерово, ул. Таврическая, 139 (выезд на Промышленное)</t>
  </si>
  <si>
    <t>г. Кемерово, пос. Пионер (пост ГАИ) выезд из города в направлении гг. Топки, Новосибирск)</t>
  </si>
  <si>
    <t>г. Кемерово, ул. Красноармейская, 50 (Красноармейская-Рабочая)</t>
  </si>
  <si>
    <t>г. Кемерово, ул. Волгоградская, 47 (2 км от пр. Химиков в направлении с-за Суховский)</t>
  </si>
  <si>
    <t>г. Кемерово, ул. Суворова (рудник), Ишимская (улица Суворова, 29к1)</t>
  </si>
  <si>
    <t>г.Кемерово, ул.Терешковой (Кузбасский "новый" мост перед р. Томь)</t>
  </si>
  <si>
    <t>г.Кемерово, ул.Тухачевского - пр-т.Химиков (улица Тухачевского, 40к3)</t>
  </si>
  <si>
    <t>г.Кемерово, ул. Терешковой (улица Терешковой, 22к4)</t>
  </si>
  <si>
    <t>г.Кемерово, пересеч. б-ра Строителей и ул. Марковцева (бульвар Строителей, 56к2)</t>
  </si>
  <si>
    <t>Ролик, сек.</t>
  </si>
  <si>
    <t>Выходов в час</t>
  </si>
  <si>
    <t>Вид конструкции</t>
  </si>
  <si>
    <t>Видео</t>
  </si>
  <si>
    <t>Фото</t>
  </si>
  <si>
    <t>Ссылка</t>
  </si>
  <si>
    <t>Способ показа</t>
  </si>
  <si>
    <t>Стоимость за 1 экран</t>
  </si>
  <si>
    <t>Карта</t>
  </si>
  <si>
    <t>Реклама на мониторе в прикассовой зоне</t>
  </si>
  <si>
    <t>55.312293, 86.034418</t>
  </si>
  <si>
    <t>55.436724, 86.137563</t>
  </si>
  <si>
    <t>55.412119, 86.116034</t>
  </si>
  <si>
    <t>55.321288, 86.131009</t>
  </si>
  <si>
    <t>55.419751, 86.043643</t>
  </si>
  <si>
    <t>55.299914, 86.030823</t>
  </si>
  <si>
    <t>55.330430, 85.931601</t>
  </si>
  <si>
    <t>55.354404, 86.060041</t>
  </si>
  <si>
    <t>55.325763, 86.163374</t>
  </si>
  <si>
    <t>55.384199, 86.072180</t>
  </si>
  <si>
    <t>55.356253, 86.135382</t>
  </si>
  <si>
    <t>55.330250, 86.133817</t>
  </si>
  <si>
    <t>55.355398, 86.134383</t>
  </si>
  <si>
    <t>55.332778, 86.176436</t>
  </si>
  <si>
    <t>Координаты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</si>
</sst>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a6JH9V" TargetMode="External"/><Relationship Id="rId13" Type="http://schemas.openxmlformats.org/officeDocument/2006/relationships/hyperlink" Target="https://yandex.ru/maps/-/CPa6NIo1" TargetMode="External"/><Relationship Id="rId3" Type="http://schemas.openxmlformats.org/officeDocument/2006/relationships/hyperlink" Target="https://yandex.ru/maps/-/CPa6J611" TargetMode="External"/><Relationship Id="rId7" Type="http://schemas.openxmlformats.org/officeDocument/2006/relationships/hyperlink" Target="https://yandex.ru/maps/-/CPa6J806" TargetMode="External"/><Relationship Id="rId12" Type="http://schemas.openxmlformats.org/officeDocument/2006/relationships/hyperlink" Target="https://yandex.ru/maps/-/CPa6NAPP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a6JVOk" TargetMode="External"/><Relationship Id="rId16" Type="http://schemas.openxmlformats.org/officeDocument/2006/relationships/hyperlink" Target="https://disk.yandex.ru/d/5fZJCvEDD5c7pA" TargetMode="External"/><Relationship Id="rId1" Type="http://schemas.openxmlformats.org/officeDocument/2006/relationships/hyperlink" Target="https://yandex.ru/maps/-/CPa6JNZG" TargetMode="External"/><Relationship Id="rId6" Type="http://schemas.openxmlformats.org/officeDocument/2006/relationships/hyperlink" Target="https://yandex.ru/maps/-/CPa6JWKm" TargetMode="External"/><Relationship Id="rId11" Type="http://schemas.openxmlformats.org/officeDocument/2006/relationships/hyperlink" Target="https://yandex.ru/maps/-/CPa6J-40" TargetMode="External"/><Relationship Id="rId5" Type="http://schemas.openxmlformats.org/officeDocument/2006/relationships/hyperlink" Target="https://yandex.ru/maps/-/CPa6JO0l" TargetMode="External"/><Relationship Id="rId15" Type="http://schemas.openxmlformats.org/officeDocument/2006/relationships/hyperlink" Target="https://disk.yandex.ru/d/5fZJCvEDD5c7pA" TargetMode="External"/><Relationship Id="rId10" Type="http://schemas.openxmlformats.org/officeDocument/2006/relationships/hyperlink" Target="https://yandex.ru/maps/-/CPa6JXzq" TargetMode="External"/><Relationship Id="rId4" Type="http://schemas.openxmlformats.org/officeDocument/2006/relationships/hyperlink" Target="https://yandex.ru/maps/-/CPa6JGkH" TargetMode="External"/><Relationship Id="rId9" Type="http://schemas.openxmlformats.org/officeDocument/2006/relationships/hyperlink" Target="https://yandex.ru/maps/-/CPa6JPzO" TargetMode="External"/><Relationship Id="rId14" Type="http://schemas.openxmlformats.org/officeDocument/2006/relationships/hyperlink" Target="https://yandex.ru/maps/-/CPa6NQ9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C3" sqref="C3"/>
    </sheetView>
  </sheetViews>
  <sheetFormatPr defaultRowHeight="12.75" x14ac:dyDescent="0.2"/>
  <cols>
    <col min="1" max="1" width="10.5703125" style="2" customWidth="1"/>
    <col min="2" max="2" width="19.28515625" style="2" customWidth="1"/>
    <col min="3" max="3" width="26" style="1" customWidth="1"/>
    <col min="4" max="4" width="10" style="1" customWidth="1"/>
    <col min="5" max="5" width="9.5703125" style="1" customWidth="1"/>
    <col min="6" max="6" width="17.140625" style="2" customWidth="1"/>
    <col min="7" max="7" width="12.5703125" style="2" customWidth="1"/>
    <col min="8" max="8" width="14.42578125" style="2" customWidth="1"/>
    <col min="9" max="9" width="18" style="2" customWidth="1"/>
    <col min="10" max="10" width="14.28515625" style="2" customWidth="1"/>
    <col min="11" max="11" width="16.85546875" style="2" customWidth="1"/>
    <col min="12" max="12" width="18.7109375" style="2" customWidth="1"/>
    <col min="13" max="13" width="16.85546875" style="2" customWidth="1"/>
    <col min="14" max="14" width="21.5703125" style="2" customWidth="1"/>
    <col min="15" max="15" width="22.7109375" style="3" customWidth="1"/>
    <col min="16" max="16" width="11" style="2" customWidth="1"/>
    <col min="17" max="16384" width="9.140625" style="2"/>
  </cols>
  <sheetData>
    <row r="1" spans="1:16" s="4" customFormat="1" x14ac:dyDescent="0.2">
      <c r="A1" s="5" t="s">
        <v>0</v>
      </c>
      <c r="B1" s="5" t="s">
        <v>26</v>
      </c>
      <c r="C1" s="5" t="s">
        <v>1</v>
      </c>
      <c r="D1" s="5" t="s">
        <v>32</v>
      </c>
      <c r="E1" s="5" t="s">
        <v>28</v>
      </c>
      <c r="F1" s="5" t="s">
        <v>30</v>
      </c>
      <c r="G1" s="5" t="s">
        <v>4</v>
      </c>
      <c r="H1" s="5" t="s">
        <v>7</v>
      </c>
      <c r="I1" s="6" t="s">
        <v>5</v>
      </c>
      <c r="J1" s="6" t="s">
        <v>24</v>
      </c>
      <c r="K1" s="6" t="s">
        <v>25</v>
      </c>
      <c r="L1" s="6" t="s">
        <v>3</v>
      </c>
      <c r="M1" s="6" t="s">
        <v>6</v>
      </c>
      <c r="N1" s="6" t="s">
        <v>2</v>
      </c>
      <c r="O1" s="6" t="s">
        <v>31</v>
      </c>
      <c r="P1" s="6" t="s">
        <v>48</v>
      </c>
    </row>
    <row r="2" spans="1:16" ht="38.25" x14ac:dyDescent="0.2">
      <c r="A2" s="7" t="s">
        <v>9</v>
      </c>
      <c r="B2" s="7" t="s">
        <v>33</v>
      </c>
      <c r="C2" s="7" t="s">
        <v>10</v>
      </c>
      <c r="D2" s="8" t="s">
        <v>29</v>
      </c>
      <c r="E2" s="8" t="s">
        <v>29</v>
      </c>
      <c r="F2" s="7" t="s">
        <v>27</v>
      </c>
      <c r="G2" s="7" t="s">
        <v>8</v>
      </c>
      <c r="H2" s="7">
        <v>33002</v>
      </c>
      <c r="I2" s="7">
        <v>3</v>
      </c>
      <c r="J2" s="7">
        <v>10</v>
      </c>
      <c r="K2" s="7">
        <v>20</v>
      </c>
      <c r="L2" s="7">
        <f>24*K2</f>
        <v>480</v>
      </c>
      <c r="M2" s="7">
        <v>15</v>
      </c>
      <c r="N2" s="7">
        <f>M2*L2</f>
        <v>7200</v>
      </c>
      <c r="O2" s="9">
        <f>0.07*N2*J2</f>
        <v>5040.0000000000009</v>
      </c>
      <c r="P2" s="7" t="s">
        <v>34</v>
      </c>
    </row>
    <row r="3" spans="1:16" ht="63.75" x14ac:dyDescent="0.2">
      <c r="A3" s="7" t="s">
        <v>9</v>
      </c>
      <c r="B3" s="7" t="s">
        <v>33</v>
      </c>
      <c r="C3" s="7" t="s">
        <v>11</v>
      </c>
      <c r="D3" s="8" t="s">
        <v>29</v>
      </c>
      <c r="E3" s="8" t="s">
        <v>29</v>
      </c>
      <c r="F3" s="7" t="s">
        <v>27</v>
      </c>
      <c r="G3" s="7" t="s">
        <v>8</v>
      </c>
      <c r="H3" s="7">
        <v>33003</v>
      </c>
      <c r="I3" s="7">
        <v>3</v>
      </c>
      <c r="J3" s="7">
        <v>10</v>
      </c>
      <c r="K3" s="7">
        <v>20</v>
      </c>
      <c r="L3" s="7">
        <f t="shared" ref="L3:L15" si="0">24*K3</f>
        <v>480</v>
      </c>
      <c r="M3" s="7">
        <v>15</v>
      </c>
      <c r="N3" s="7">
        <f t="shared" ref="N3:N15" si="1">M3*L3</f>
        <v>7200</v>
      </c>
      <c r="O3" s="9">
        <f t="shared" ref="O3:O15" si="2">0.07*N3*J3</f>
        <v>5040.0000000000009</v>
      </c>
      <c r="P3" s="7" t="s">
        <v>35</v>
      </c>
    </row>
    <row r="4" spans="1:16" ht="51" x14ac:dyDescent="0.2">
      <c r="A4" s="7" t="s">
        <v>9</v>
      </c>
      <c r="B4" s="7" t="s">
        <v>33</v>
      </c>
      <c r="C4" s="7" t="s">
        <v>12</v>
      </c>
      <c r="D4" s="8" t="s">
        <v>29</v>
      </c>
      <c r="E4" s="8" t="s">
        <v>29</v>
      </c>
      <c r="F4" s="7" t="s">
        <v>27</v>
      </c>
      <c r="G4" s="7" t="s">
        <v>8</v>
      </c>
      <c r="H4" s="7">
        <v>33004</v>
      </c>
      <c r="I4" s="7">
        <v>1</v>
      </c>
      <c r="J4" s="7">
        <v>10</v>
      </c>
      <c r="K4" s="7">
        <v>20</v>
      </c>
      <c r="L4" s="7">
        <f t="shared" si="0"/>
        <v>480</v>
      </c>
      <c r="M4" s="7">
        <v>15</v>
      </c>
      <c r="N4" s="7">
        <f t="shared" si="1"/>
        <v>7200</v>
      </c>
      <c r="O4" s="9">
        <f t="shared" si="2"/>
        <v>5040.0000000000009</v>
      </c>
      <c r="P4" s="7" t="s">
        <v>36</v>
      </c>
    </row>
    <row r="5" spans="1:16" ht="63.75" x14ac:dyDescent="0.2">
      <c r="A5" s="7" t="s">
        <v>9</v>
      </c>
      <c r="B5" s="7" t="s">
        <v>33</v>
      </c>
      <c r="C5" s="7" t="s">
        <v>13</v>
      </c>
      <c r="D5" s="8" t="s">
        <v>29</v>
      </c>
      <c r="E5" s="8" t="s">
        <v>29</v>
      </c>
      <c r="F5" s="7" t="s">
        <v>27</v>
      </c>
      <c r="G5" s="7" t="s">
        <v>8</v>
      </c>
      <c r="H5" s="7">
        <v>33005</v>
      </c>
      <c r="I5" s="7">
        <v>3</v>
      </c>
      <c r="J5" s="7">
        <v>10</v>
      </c>
      <c r="K5" s="7">
        <v>20</v>
      </c>
      <c r="L5" s="7">
        <f t="shared" si="0"/>
        <v>480</v>
      </c>
      <c r="M5" s="7">
        <v>15</v>
      </c>
      <c r="N5" s="7">
        <f t="shared" si="1"/>
        <v>7200</v>
      </c>
      <c r="O5" s="9">
        <f t="shared" si="2"/>
        <v>5040.0000000000009</v>
      </c>
      <c r="P5" s="7" t="s">
        <v>37</v>
      </c>
    </row>
    <row r="6" spans="1:16" ht="38.25" x14ac:dyDescent="0.2">
      <c r="A6" s="7" t="s">
        <v>9</v>
      </c>
      <c r="B6" s="7" t="s">
        <v>33</v>
      </c>
      <c r="C6" s="7" t="s">
        <v>14</v>
      </c>
      <c r="D6" s="8" t="s">
        <v>29</v>
      </c>
      <c r="E6" s="8" t="s">
        <v>29</v>
      </c>
      <c r="F6" s="7" t="s">
        <v>27</v>
      </c>
      <c r="G6" s="7" t="s">
        <v>8</v>
      </c>
      <c r="H6" s="7">
        <v>33007</v>
      </c>
      <c r="I6" s="7">
        <v>3</v>
      </c>
      <c r="J6" s="7">
        <v>10</v>
      </c>
      <c r="K6" s="7">
        <v>20</v>
      </c>
      <c r="L6" s="7">
        <f t="shared" si="0"/>
        <v>480</v>
      </c>
      <c r="M6" s="7">
        <v>15</v>
      </c>
      <c r="N6" s="7">
        <f t="shared" si="1"/>
        <v>7200</v>
      </c>
      <c r="O6" s="9">
        <f t="shared" si="2"/>
        <v>5040.0000000000009</v>
      </c>
      <c r="P6" s="7" t="s">
        <v>38</v>
      </c>
    </row>
    <row r="7" spans="1:16" ht="38.25" x14ac:dyDescent="0.2">
      <c r="A7" s="7" t="s">
        <v>9</v>
      </c>
      <c r="B7" s="7" t="s">
        <v>33</v>
      </c>
      <c r="C7" s="7" t="s">
        <v>15</v>
      </c>
      <c r="D7" s="8" t="s">
        <v>29</v>
      </c>
      <c r="E7" s="8" t="s">
        <v>29</v>
      </c>
      <c r="F7" s="7" t="s">
        <v>27</v>
      </c>
      <c r="G7" s="7" t="s">
        <v>8</v>
      </c>
      <c r="H7" s="7">
        <v>33008</v>
      </c>
      <c r="I7" s="7">
        <v>3</v>
      </c>
      <c r="J7" s="7">
        <v>10</v>
      </c>
      <c r="K7" s="7">
        <v>20</v>
      </c>
      <c r="L7" s="7">
        <f t="shared" si="0"/>
        <v>480</v>
      </c>
      <c r="M7" s="7">
        <v>15</v>
      </c>
      <c r="N7" s="7">
        <f t="shared" si="1"/>
        <v>7200</v>
      </c>
      <c r="O7" s="9">
        <f t="shared" si="2"/>
        <v>5040.0000000000009</v>
      </c>
      <c r="P7" s="7" t="s">
        <v>39</v>
      </c>
    </row>
    <row r="8" spans="1:16" ht="51" x14ac:dyDescent="0.2">
      <c r="A8" s="7" t="s">
        <v>9</v>
      </c>
      <c r="B8" s="7" t="s">
        <v>33</v>
      </c>
      <c r="C8" s="7" t="s">
        <v>16</v>
      </c>
      <c r="D8" s="8" t="s">
        <v>29</v>
      </c>
      <c r="E8" s="8" t="s">
        <v>29</v>
      </c>
      <c r="F8" s="7" t="s">
        <v>27</v>
      </c>
      <c r="G8" s="7" t="s">
        <v>8</v>
      </c>
      <c r="H8" s="7">
        <v>33009</v>
      </c>
      <c r="I8" s="7">
        <v>3</v>
      </c>
      <c r="J8" s="7">
        <v>10</v>
      </c>
      <c r="K8" s="7">
        <v>20</v>
      </c>
      <c r="L8" s="7">
        <f t="shared" si="0"/>
        <v>480</v>
      </c>
      <c r="M8" s="7">
        <v>15</v>
      </c>
      <c r="N8" s="7">
        <f t="shared" si="1"/>
        <v>7200</v>
      </c>
      <c r="O8" s="9">
        <f t="shared" si="2"/>
        <v>5040.0000000000009</v>
      </c>
      <c r="P8" s="7" t="s">
        <v>40</v>
      </c>
    </row>
    <row r="9" spans="1:16" ht="38.25" x14ac:dyDescent="0.2">
      <c r="A9" s="7" t="s">
        <v>9</v>
      </c>
      <c r="B9" s="7" t="s">
        <v>33</v>
      </c>
      <c r="C9" s="7" t="s">
        <v>17</v>
      </c>
      <c r="D9" s="8" t="s">
        <v>29</v>
      </c>
      <c r="E9" s="8" t="s">
        <v>29</v>
      </c>
      <c r="F9" s="7" t="s">
        <v>27</v>
      </c>
      <c r="G9" s="7" t="s">
        <v>8</v>
      </c>
      <c r="H9" s="7">
        <v>33010</v>
      </c>
      <c r="I9" s="7">
        <v>3</v>
      </c>
      <c r="J9" s="7">
        <v>10</v>
      </c>
      <c r="K9" s="7">
        <v>20</v>
      </c>
      <c r="L9" s="7">
        <f t="shared" si="0"/>
        <v>480</v>
      </c>
      <c r="M9" s="7">
        <v>15</v>
      </c>
      <c r="N9" s="7">
        <f t="shared" si="1"/>
        <v>7200</v>
      </c>
      <c r="O9" s="9">
        <f t="shared" si="2"/>
        <v>5040.0000000000009</v>
      </c>
      <c r="P9" s="7" t="s">
        <v>41</v>
      </c>
    </row>
    <row r="10" spans="1:16" ht="51" x14ac:dyDescent="0.2">
      <c r="A10" s="7" t="s">
        <v>9</v>
      </c>
      <c r="B10" s="7" t="s">
        <v>33</v>
      </c>
      <c r="C10" s="7" t="s">
        <v>18</v>
      </c>
      <c r="D10" s="8" t="s">
        <v>29</v>
      </c>
      <c r="E10" s="8" t="s">
        <v>29</v>
      </c>
      <c r="F10" s="7" t="s">
        <v>27</v>
      </c>
      <c r="G10" s="7" t="s">
        <v>8</v>
      </c>
      <c r="H10" s="7">
        <v>33011</v>
      </c>
      <c r="I10" s="7">
        <v>2</v>
      </c>
      <c r="J10" s="7">
        <v>10</v>
      </c>
      <c r="K10" s="7">
        <v>20</v>
      </c>
      <c r="L10" s="7">
        <f t="shared" si="0"/>
        <v>480</v>
      </c>
      <c r="M10" s="7">
        <v>15</v>
      </c>
      <c r="N10" s="7">
        <f t="shared" si="1"/>
        <v>7200</v>
      </c>
      <c r="O10" s="9">
        <f t="shared" si="2"/>
        <v>5040.0000000000009</v>
      </c>
      <c r="P10" s="7" t="s">
        <v>42</v>
      </c>
    </row>
    <row r="11" spans="1:16" ht="38.25" x14ac:dyDescent="0.2">
      <c r="A11" s="7" t="s">
        <v>9</v>
      </c>
      <c r="B11" s="7" t="s">
        <v>33</v>
      </c>
      <c r="C11" s="7" t="s">
        <v>19</v>
      </c>
      <c r="D11" s="8" t="s">
        <v>29</v>
      </c>
      <c r="E11" s="8" t="s">
        <v>29</v>
      </c>
      <c r="F11" s="7" t="s">
        <v>27</v>
      </c>
      <c r="G11" s="7" t="s">
        <v>8</v>
      </c>
      <c r="H11" s="7">
        <v>33042</v>
      </c>
      <c r="I11" s="7">
        <v>3</v>
      </c>
      <c r="J11" s="7">
        <v>10</v>
      </c>
      <c r="K11" s="7">
        <v>20</v>
      </c>
      <c r="L11" s="7">
        <f t="shared" si="0"/>
        <v>480</v>
      </c>
      <c r="M11" s="7">
        <v>15</v>
      </c>
      <c r="N11" s="7">
        <f t="shared" si="1"/>
        <v>7200</v>
      </c>
      <c r="O11" s="9">
        <f t="shared" si="2"/>
        <v>5040.0000000000009</v>
      </c>
      <c r="P11" s="7" t="s">
        <v>43</v>
      </c>
    </row>
    <row r="12" spans="1:16" ht="38.25" x14ac:dyDescent="0.2">
      <c r="A12" s="7" t="s">
        <v>9</v>
      </c>
      <c r="B12" s="7" t="s">
        <v>33</v>
      </c>
      <c r="C12" s="7" t="s">
        <v>20</v>
      </c>
      <c r="D12" s="8" t="s">
        <v>29</v>
      </c>
      <c r="E12" s="8" t="s">
        <v>29</v>
      </c>
      <c r="F12" s="7" t="s">
        <v>27</v>
      </c>
      <c r="G12" s="7" t="s">
        <v>8</v>
      </c>
      <c r="H12" s="7">
        <v>33089</v>
      </c>
      <c r="I12" s="7">
        <v>3</v>
      </c>
      <c r="J12" s="7">
        <v>10</v>
      </c>
      <c r="K12" s="7">
        <v>20</v>
      </c>
      <c r="L12" s="7">
        <f t="shared" si="0"/>
        <v>480</v>
      </c>
      <c r="M12" s="7">
        <v>15</v>
      </c>
      <c r="N12" s="7">
        <f t="shared" si="1"/>
        <v>7200</v>
      </c>
      <c r="O12" s="9">
        <f t="shared" si="2"/>
        <v>5040.0000000000009</v>
      </c>
      <c r="P12" s="7" t="s">
        <v>44</v>
      </c>
    </row>
    <row r="13" spans="1:16" ht="38.25" x14ac:dyDescent="0.2">
      <c r="A13" s="7" t="s">
        <v>9</v>
      </c>
      <c r="B13" s="7" t="s">
        <v>33</v>
      </c>
      <c r="C13" s="7" t="s">
        <v>21</v>
      </c>
      <c r="D13" s="8" t="s">
        <v>29</v>
      </c>
      <c r="E13" s="8" t="s">
        <v>29</v>
      </c>
      <c r="F13" s="7" t="s">
        <v>27</v>
      </c>
      <c r="G13" s="7" t="s">
        <v>8</v>
      </c>
      <c r="H13" s="7">
        <v>33090</v>
      </c>
      <c r="I13" s="7">
        <v>1</v>
      </c>
      <c r="J13" s="7">
        <v>10</v>
      </c>
      <c r="K13" s="7">
        <v>20</v>
      </c>
      <c r="L13" s="7">
        <f t="shared" si="0"/>
        <v>480</v>
      </c>
      <c r="M13" s="7">
        <v>15</v>
      </c>
      <c r="N13" s="7">
        <f t="shared" si="1"/>
        <v>7200</v>
      </c>
      <c r="O13" s="9">
        <f t="shared" si="2"/>
        <v>5040.0000000000009</v>
      </c>
      <c r="P13" s="7" t="s">
        <v>45</v>
      </c>
    </row>
    <row r="14" spans="1:16" ht="25.5" x14ac:dyDescent="0.2">
      <c r="A14" s="7" t="s">
        <v>9</v>
      </c>
      <c r="B14" s="7" t="s">
        <v>33</v>
      </c>
      <c r="C14" s="7" t="s">
        <v>22</v>
      </c>
      <c r="D14" s="8" t="s">
        <v>29</v>
      </c>
      <c r="E14" s="8" t="s">
        <v>29</v>
      </c>
      <c r="F14" s="7" t="s">
        <v>27</v>
      </c>
      <c r="G14" s="7" t="s">
        <v>8</v>
      </c>
      <c r="H14" s="7">
        <v>33098</v>
      </c>
      <c r="I14" s="7">
        <v>3</v>
      </c>
      <c r="J14" s="7">
        <v>10</v>
      </c>
      <c r="K14" s="7">
        <v>20</v>
      </c>
      <c r="L14" s="7">
        <f t="shared" si="0"/>
        <v>480</v>
      </c>
      <c r="M14" s="7">
        <v>15</v>
      </c>
      <c r="N14" s="7">
        <f t="shared" si="1"/>
        <v>7200</v>
      </c>
      <c r="O14" s="9">
        <f t="shared" si="2"/>
        <v>5040.0000000000009</v>
      </c>
      <c r="P14" s="7" t="s">
        <v>46</v>
      </c>
    </row>
    <row r="15" spans="1:16" ht="38.25" x14ac:dyDescent="0.2">
      <c r="A15" s="7" t="s">
        <v>9</v>
      </c>
      <c r="B15" s="7" t="s">
        <v>33</v>
      </c>
      <c r="C15" s="7" t="s">
        <v>23</v>
      </c>
      <c r="D15" s="8" t="s">
        <v>29</v>
      </c>
      <c r="E15" s="8" t="s">
        <v>29</v>
      </c>
      <c r="F15" s="7" t="s">
        <v>27</v>
      </c>
      <c r="G15" s="7" t="s">
        <v>8</v>
      </c>
      <c r="H15" s="7">
        <v>33127</v>
      </c>
      <c r="I15" s="7">
        <v>2</v>
      </c>
      <c r="J15" s="7">
        <v>10</v>
      </c>
      <c r="K15" s="7">
        <v>20</v>
      </c>
      <c r="L15" s="7">
        <f t="shared" si="0"/>
        <v>480</v>
      </c>
      <c r="M15" s="7">
        <v>15</v>
      </c>
      <c r="N15" s="7">
        <f t="shared" si="1"/>
        <v>7200</v>
      </c>
      <c r="O15" s="9">
        <f t="shared" si="2"/>
        <v>5040.0000000000009</v>
      </c>
      <c r="P15" s="7" t="s">
        <v>47</v>
      </c>
    </row>
  </sheetData>
  <protectedRanges>
    <protectedRange password="CEF4" sqref="A2:A14" name="Диапазон1_11"/>
  </protectedRanges>
  <autoFilter ref="A1:O2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E2" r:id="rId15"/>
    <hyperlink ref="E3:E15" r:id="rId16" display="Ссылка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2026-02-19T20:56:44Z</dcterms:modified>
</cp:coreProperties>
</file>